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Зилаир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7" i="1" l="1"/>
  <c r="D24" i="1" l="1"/>
  <c r="C32" i="1" l="1"/>
  <c r="B32" i="1"/>
  <c r="D26" i="1"/>
  <c r="D20" i="1" l="1"/>
  <c r="D22" i="1"/>
  <c r="D23" i="1"/>
  <c r="D25" i="1"/>
  <c r="D28" i="1"/>
  <c r="D29" i="1"/>
  <c r="D30" i="1"/>
  <c r="D31" i="1"/>
  <c r="D21" i="1"/>
  <c r="D10" i="1"/>
  <c r="D12" i="1"/>
  <c r="D13" i="1"/>
  <c r="D14" i="1"/>
  <c r="D15" i="1"/>
  <c r="D17" i="1"/>
  <c r="C9" i="1"/>
  <c r="C18" i="1" s="1"/>
  <c r="B9" i="1"/>
  <c r="D32" i="1" l="1"/>
  <c r="D9" i="1"/>
  <c r="B18" i="1"/>
  <c r="D18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<sst xmlns="http://schemas.openxmlformats.org/spreadsheetml/2006/main" count="40" uniqueCount="40">
  <si>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</si>
  <si>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</si>
  <si>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</si>
  <si>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</si>
  <si>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</si>
  <si>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</si>
  <si>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</si>
  <si>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</si>
  <si>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</si>
  <si>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</si>
  <si>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</si>
  <si>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</si>
  <si>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</si>
  <si>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</si>
  <si>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</si>
  <si>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</si>
  <si>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</si>
  <si>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</si>
  <si>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</si>
  <si>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</si>
  <si>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</si>
  <si>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</si>
  <si>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</si>
  <si>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</si>
  <si>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</si>
  <si>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</si>
  <si>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</si>
  <si>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</si>
  <si>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</si>
  <si>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</si>
  <si>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</si>
  <si>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</si>
  <si>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</si>
  <si>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</si>
  <si>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</si>
  <si>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Другие вопросы в области работ по землеустройству</t>
  </si>
  <si>
    <t>за 7  месяцев 2020 года</t>
  </si>
  <si>
    <t>Жилищное хозяйство</t>
  </si>
  <si>
    <t>Глава сельского поселения</t>
  </si>
  <si>
    <t>Рахматуллин Ф.С.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</si>
</sst>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8" workbookViewId="0">
      <selection activeCell="A42" sqref="A4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36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3051000</v>
      </c>
      <c r="C9" s="14">
        <f>SUM(C10:C16)</f>
        <v>1113822.3500000001</v>
      </c>
      <c r="D9" s="16">
        <f>C9/B9*100</f>
        <v>36.506796132415602</v>
      </c>
      <c r="E9" s="2"/>
    </row>
    <row r="10" spans="1:5" x14ac:dyDescent="0.25">
      <c r="A10" s="4" t="s">
        <v>20</v>
      </c>
      <c r="B10" s="14">
        <v>140000</v>
      </c>
      <c r="C10" s="14">
        <v>72361.67</v>
      </c>
      <c r="D10" s="16">
        <f t="shared" ref="D10:D18" si="0">C10/B10*100</f>
        <v>51.686907142857144</v>
      </c>
      <c r="E10" s="2"/>
    </row>
    <row r="11" spans="1:5" s="12" customFormat="1" x14ac:dyDescent="0.25">
      <c r="A11" s="4" t="s">
        <v>31</v>
      </c>
      <c r="B11" s="14">
        <v>740000</v>
      </c>
      <c r="C11" s="14">
        <v>438308.18</v>
      </c>
      <c r="D11" s="16">
        <v>79.88</v>
      </c>
      <c r="E11" s="2"/>
    </row>
    <row r="12" spans="1:5" s="8" customFormat="1" x14ac:dyDescent="0.25">
      <c r="A12" s="9" t="s">
        <v>19</v>
      </c>
      <c r="B12" s="14">
        <v>247000</v>
      </c>
      <c r="C12" s="14">
        <v>93577.44</v>
      </c>
      <c r="D12" s="16">
        <f t="shared" si="0"/>
        <v>37.885603238866402</v>
      </c>
      <c r="E12" s="2"/>
    </row>
    <row r="13" spans="1:5" x14ac:dyDescent="0.25">
      <c r="A13" s="4" t="s">
        <v>21</v>
      </c>
      <c r="B13" s="14">
        <v>1519000</v>
      </c>
      <c r="C13" s="14">
        <v>490175.06</v>
      </c>
      <c r="D13" s="16">
        <f t="shared" si="0"/>
        <v>32.269589203423301</v>
      </c>
      <c r="E13" s="2"/>
    </row>
    <row r="14" spans="1:5" x14ac:dyDescent="0.25">
      <c r="A14" s="4" t="s">
        <v>9</v>
      </c>
      <c r="B14" s="14">
        <v>34000</v>
      </c>
      <c r="C14" s="14">
        <v>7900</v>
      </c>
      <c r="D14" s="16">
        <f t="shared" si="0"/>
        <v>23.235294117647058</v>
      </c>
      <c r="E14" s="2"/>
    </row>
    <row r="15" spans="1:5" ht="36.75" customHeight="1" x14ac:dyDescent="0.25">
      <c r="A15" s="4" t="s">
        <v>10</v>
      </c>
      <c r="B15" s="14">
        <v>350000</v>
      </c>
      <c r="C15" s="14">
        <v>8100</v>
      </c>
      <c r="D15" s="16">
        <f t="shared" si="0"/>
        <v>2.3142857142857141</v>
      </c>
      <c r="E15" s="2"/>
    </row>
    <row r="16" spans="1:5" x14ac:dyDescent="0.25">
      <c r="A16" s="4" t="s">
        <v>11</v>
      </c>
      <c r="B16" s="18">
        <v>21000</v>
      </c>
      <c r="C16" s="14">
        <v>3400</v>
      </c>
      <c r="D16" s="16"/>
      <c r="E16" s="2"/>
    </row>
    <row r="17" spans="1:5" x14ac:dyDescent="0.25">
      <c r="A17" s="4" t="s">
        <v>12</v>
      </c>
      <c r="B17" s="14">
        <v>3193550</v>
      </c>
      <c r="C17" s="14">
        <v>2522591.69</v>
      </c>
      <c r="D17" s="16">
        <f t="shared" si="0"/>
        <v>78.990204944340931</v>
      </c>
      <c r="E17" s="2"/>
    </row>
    <row r="18" spans="1:5" x14ac:dyDescent="0.25">
      <c r="A18" s="3" t="s">
        <v>14</v>
      </c>
      <c r="B18" s="15">
        <f>B9+B17</f>
        <v>6244550</v>
      </c>
      <c r="C18" s="15">
        <f>C9+C17</f>
        <v>3636414.04</v>
      </c>
      <c r="D18" s="16">
        <f t="shared" si="0"/>
        <v>58.233404168434873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6">
        <v>839300</v>
      </c>
      <c r="C20" s="14">
        <v>418926.1</v>
      </c>
      <c r="D20" s="16">
        <f>C20/B20*100</f>
        <v>49.913749553199096</v>
      </c>
    </row>
    <row r="21" spans="1:5" ht="33.75" x14ac:dyDescent="0.25">
      <c r="A21" s="13" t="s">
        <v>23</v>
      </c>
      <c r="B21" s="14">
        <v>2222501.0699999998</v>
      </c>
      <c r="C21" s="14">
        <v>1194743.9099999999</v>
      </c>
      <c r="D21" s="16">
        <f>C21/B21*100</f>
        <v>53.75673047482492</v>
      </c>
    </row>
    <row r="22" spans="1:5" x14ac:dyDescent="0.25">
      <c r="A22" s="13" t="s">
        <v>24</v>
      </c>
      <c r="B22" s="14">
        <v>3000</v>
      </c>
      <c r="C22" s="14"/>
      <c r="D22" s="16">
        <f t="shared" ref="D22:D31" si="1">C22/B22*100</f>
        <v>0</v>
      </c>
    </row>
    <row r="23" spans="1:5" x14ac:dyDescent="0.25">
      <c r="A23" s="13" t="s">
        <v>25</v>
      </c>
      <c r="B23" s="14">
        <v>326000</v>
      </c>
      <c r="C23" s="14">
        <v>165335.39000000001</v>
      </c>
      <c r="D23" s="16">
        <f t="shared" si="1"/>
        <v>50.716377300613502</v>
      </c>
    </row>
    <row r="24" spans="1:5" s="12" customFormat="1" x14ac:dyDescent="0.25">
      <c r="A24" s="13" t="s">
        <v>34</v>
      </c>
      <c r="B24" s="14">
        <v>409571</v>
      </c>
      <c r="C24" s="14">
        <v>245409.5</v>
      </c>
      <c r="D24" s="16">
        <f t="shared" si="1"/>
        <v>59.918670999655731</v>
      </c>
    </row>
    <row r="25" spans="1:5" x14ac:dyDescent="0.25">
      <c r="A25" s="13" t="s">
        <v>26</v>
      </c>
      <c r="B25" s="14">
        <v>624200</v>
      </c>
      <c r="C25" s="14">
        <v>564967.59</v>
      </c>
      <c r="D25" s="16">
        <f t="shared" si="1"/>
        <v>90.510668055110528</v>
      </c>
    </row>
    <row r="26" spans="1:5" s="12" customFormat="1" x14ac:dyDescent="0.25">
      <c r="A26" s="13" t="s">
        <v>35</v>
      </c>
      <c r="B26" s="14">
        <v>172000</v>
      </c>
      <c r="C26" s="14"/>
      <c r="D26" s="16">
        <f t="shared" si="1"/>
        <v>0</v>
      </c>
    </row>
    <row r="27" spans="1:5" s="12" customFormat="1" x14ac:dyDescent="0.25">
      <c r="A27" s="13" t="s">
        <v>37</v>
      </c>
      <c r="B27" s="14">
        <v>189300</v>
      </c>
      <c r="C27" s="14"/>
      <c r="D27" s="16">
        <f t="shared" si="1"/>
        <v>0</v>
      </c>
    </row>
    <row r="28" spans="1:5" s="12" customFormat="1" x14ac:dyDescent="0.25">
      <c r="A28" s="13" t="s">
        <v>27</v>
      </c>
      <c r="B28" s="14">
        <v>159897</v>
      </c>
      <c r="C28" s="18">
        <v>135385.75</v>
      </c>
      <c r="D28" s="16">
        <f t="shared" si="1"/>
        <v>84.670600449039071</v>
      </c>
    </row>
    <row r="29" spans="1:5" x14ac:dyDescent="0.25">
      <c r="A29" s="13" t="s">
        <v>28</v>
      </c>
      <c r="B29" s="14">
        <v>721930.93</v>
      </c>
      <c r="C29" s="14">
        <v>460172.58</v>
      </c>
      <c r="D29" s="16">
        <f t="shared" si="1"/>
        <v>63.741912262991697</v>
      </c>
    </row>
    <row r="30" spans="1:5" x14ac:dyDescent="0.25">
      <c r="A30" s="13" t="s">
        <v>29</v>
      </c>
      <c r="B30" s="14">
        <v>598350</v>
      </c>
      <c r="C30" s="14">
        <v>243600</v>
      </c>
      <c r="D30" s="16">
        <f t="shared" si="1"/>
        <v>40.711957884181501</v>
      </c>
    </row>
    <row r="31" spans="1:5" x14ac:dyDescent="0.25">
      <c r="A31" s="13" t="s">
        <v>15</v>
      </c>
      <c r="B31" s="14">
        <v>6000</v>
      </c>
      <c r="C31" s="14">
        <v>6000</v>
      </c>
      <c r="D31" s="16">
        <f t="shared" si="1"/>
        <v>100</v>
      </c>
    </row>
    <row r="32" spans="1:5" x14ac:dyDescent="0.25">
      <c r="A32" s="5" t="s">
        <v>17</v>
      </c>
      <c r="B32" s="15">
        <f>SUM(B20:B31)</f>
        <v>6272050</v>
      </c>
      <c r="C32" s="15">
        <f>SUM(C20:C31)</f>
        <v>3434540.82</v>
      </c>
      <c r="D32" s="17">
        <f>C32/B32*100</f>
        <v>54.759461738984861</v>
      </c>
    </row>
    <row r="33" spans="1:4" x14ac:dyDescent="0.25">
      <c r="A33" s="6" t="s">
        <v>18</v>
      </c>
      <c r="B33" s="7">
        <f>B18-B32</f>
        <v>-27500</v>
      </c>
      <c r="C33" s="7">
        <f>C18-C32</f>
        <v>201873.2200000002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8" t="s">
        <v>38</v>
      </c>
      <c r="B36" s="28"/>
      <c r="C36" s="10" t="s">
        <v>39</v>
      </c>
      <c r="D36" s="10"/>
    </row>
    <row r="37" spans="1:4" x14ac:dyDescent="0.25">
      <c r="A37" s="27"/>
    </row>
    <row r="38" spans="1:4" s="12" customFormat="1" x14ac:dyDescent="0.25">
      <c r="A38" s="27"/>
    </row>
    <row r="39" spans="1:4" x14ac:dyDescent="0.25">
      <c r="A39" s="11" t="s">
        <v>32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9">
    <mergeCell ref="A36:B36"/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2020-08-13T10:42:34Z</dcterms:modified>
</cp:coreProperties>
</file>