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ТЧЕТНОСТЬ\ОТЧЕТ по дотациям\Зилаир\"/>
    </mc:Choice>
  </mc:AlternateContent>
  <bookViews>
    <workbookView xWindow="-120" yWindow="-120" windowWidth="20730" windowHeight="11160"/>
  </bookViews>
  <sheets>
    <sheet name="Апрель" sheetId="1" r:id="rId1"/>
  </sheets>
  <calcPr calcId="162913"/>
</workbook>
</file>

<file path=xl/calcChain.xml><?xml version="1.0" encoding="utf-8"?>
<calcChain xmlns="http://schemas.openxmlformats.org/spreadsheetml/2006/main">
  <c r="D27" i="1" l="1"/>
  <c r="D24" i="1" l="1"/>
  <c r="C32" i="1" l="1"/>
  <c r="B32" i="1"/>
  <c r="D26" i="1"/>
  <c r="D20" i="1" l="1"/>
  <c r="D22" i="1"/>
  <c r="D23" i="1"/>
  <c r="D25" i="1"/>
  <c r="D28" i="1"/>
  <c r="D29" i="1"/>
  <c r="D30" i="1"/>
  <c r="D31" i="1"/>
  <c r="D21" i="1"/>
  <c r="D10" i="1"/>
  <c r="D12" i="1"/>
  <c r="D13" i="1"/>
  <c r="D14" i="1"/>
  <c r="D15" i="1"/>
  <c r="D17" i="1"/>
  <c r="C9" i="1"/>
  <c r="C18" i="1" s="1"/>
  <c r="B9" i="1"/>
  <c r="D32" i="1" l="1"/>
  <c r="D9" i="1"/>
  <c r="B18" i="1"/>
  <c r="D18" i="1" s="1"/>
  <c r="C33" i="1"/>
  <c r="B33" i="1" l="1"/>
</calcChain>
</file>

<file path=xl/sharedStrings.xml><?xml version="1.0" encoding="utf-8"?>
<sst xmlns="http://schemas.openxmlformats.org/spreadsheetml/2006/main" count="40" uniqueCount="40">
  <si>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</si>
  <si>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</si>
  <si>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</si>
  <si>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</si>
  <si>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</si>
  <si>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</si>
  <si>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</si>
  <si>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</si>
  <si>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</si>
  <si>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</si>
  <si>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</si>
  <si>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</si>
  <si>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</si>
  <si>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</si>
  <si>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</si>
  <si>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</si>
  <si>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</si>
  <si>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</si>
  <si>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</si>
  <si>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</si>
  <si>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</si>
  <si>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</si>
  <si>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</si>
  <si>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</si>
  <si>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</si>
  <si>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</si>
  <si>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</si>
  <si>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</si>
  <si>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</si>
  <si>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</si>
  <si>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</si>
  <si>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ЕДИНЫЙ СЕЛЬСКОХОЗЯЙСТВЕННЫЙ НАЛОГ</t>
  </si>
  <si>
    <t>Исп. Якшибаева А.Х.</t>
  </si>
  <si>
    <t>Бюджет сельского поселения Зилаирский сельсовет муниципального района Баймакский район РБ</t>
  </si>
  <si>
    <t>Обеспечение пожарной безопасности</t>
  </si>
  <si>
    <t>Другие вопросы в области работ по землеустройству</t>
  </si>
  <si>
    <t>Жилищное хозяйство</t>
  </si>
  <si>
    <t>Глава сельского поселения</t>
  </si>
  <si>
    <t>Рахматуллин Ф.С.</t>
  </si>
  <si>
    <t>за 10  месяцев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</si>
</sst>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0" fontId="0" fillId="0" borderId="0" xfId="0" applyFill="1" applyBorder="1"/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topLeftCell="A19" workbookViewId="0">
      <selection activeCell="D32" sqref="D32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20" t="s">
        <v>1</v>
      </c>
      <c r="B1" s="21"/>
      <c r="C1" s="21"/>
      <c r="D1" s="21"/>
      <c r="E1" s="2"/>
    </row>
    <row r="2" spans="1:5" x14ac:dyDescent="0.25">
      <c r="A2" s="20" t="s">
        <v>2</v>
      </c>
      <c r="B2" s="21"/>
      <c r="C2" s="21"/>
      <c r="D2" s="21"/>
      <c r="E2" s="2"/>
    </row>
    <row r="3" spans="1:5" x14ac:dyDescent="0.25">
      <c r="A3" s="20" t="s">
        <v>33</v>
      </c>
      <c r="B3" s="21"/>
      <c r="C3" s="21"/>
      <c r="D3" s="21"/>
      <c r="E3" s="2"/>
    </row>
    <row r="4" spans="1:5" x14ac:dyDescent="0.25">
      <c r="A4" s="20" t="s">
        <v>39</v>
      </c>
      <c r="B4" s="21"/>
      <c r="C4" s="21"/>
      <c r="D4" s="21"/>
      <c r="E4" s="2"/>
    </row>
    <row r="5" spans="1:5" x14ac:dyDescent="0.25">
      <c r="A5" s="20" t="s">
        <v>0</v>
      </c>
      <c r="B5" s="21"/>
      <c r="C5" s="21"/>
      <c r="D5" s="21"/>
      <c r="E5" s="2"/>
    </row>
    <row r="6" spans="1:5" x14ac:dyDescent="0.25">
      <c r="A6" s="23" t="s">
        <v>3</v>
      </c>
      <c r="B6" s="24"/>
      <c r="C6" s="24"/>
      <c r="D6" s="24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5" t="s">
        <v>13</v>
      </c>
      <c r="B8" s="26"/>
      <c r="C8" s="26"/>
      <c r="D8" s="27"/>
      <c r="E8" s="2"/>
    </row>
    <row r="9" spans="1:5" x14ac:dyDescent="0.25">
      <c r="A9" s="4" t="s">
        <v>8</v>
      </c>
      <c r="B9" s="14">
        <f>SUM(B10:B16)</f>
        <v>3051000</v>
      </c>
      <c r="C9" s="14">
        <f>SUM(C10:C16)</f>
        <v>1644871.4100000001</v>
      </c>
      <c r="D9" s="16">
        <f>C9/B9*100</f>
        <v>53.91253392330384</v>
      </c>
      <c r="E9" s="2"/>
    </row>
    <row r="10" spans="1:5" x14ac:dyDescent="0.25">
      <c r="A10" s="4" t="s">
        <v>20</v>
      </c>
      <c r="B10" s="14">
        <v>140000</v>
      </c>
      <c r="C10" s="14">
        <v>108604.2</v>
      </c>
      <c r="D10" s="16">
        <f t="shared" ref="D10:D18" si="0">C10/B10*100</f>
        <v>77.57442857142857</v>
      </c>
      <c r="E10" s="2"/>
    </row>
    <row r="11" spans="1:5" s="12" customFormat="1" x14ac:dyDescent="0.25">
      <c r="A11" s="4" t="s">
        <v>31</v>
      </c>
      <c r="B11" s="14">
        <v>740000</v>
      </c>
      <c r="C11" s="14">
        <v>559539.51</v>
      </c>
      <c r="D11" s="16">
        <v>79.88</v>
      </c>
      <c r="E11" s="2"/>
    </row>
    <row r="12" spans="1:5" s="8" customFormat="1" x14ac:dyDescent="0.25">
      <c r="A12" s="9" t="s">
        <v>19</v>
      </c>
      <c r="B12" s="14">
        <v>247000</v>
      </c>
      <c r="C12" s="14">
        <v>121642.81</v>
      </c>
      <c r="D12" s="16">
        <f t="shared" si="0"/>
        <v>49.248101214574895</v>
      </c>
      <c r="E12" s="2"/>
    </row>
    <row r="13" spans="1:5" x14ac:dyDescent="0.25">
      <c r="A13" s="4" t="s">
        <v>21</v>
      </c>
      <c r="B13" s="14">
        <v>1519000</v>
      </c>
      <c r="C13" s="14">
        <v>815468.89</v>
      </c>
      <c r="D13" s="16">
        <f t="shared" si="0"/>
        <v>53.684587886767609</v>
      </c>
      <c r="E13" s="2"/>
    </row>
    <row r="14" spans="1:5" x14ac:dyDescent="0.25">
      <c r="A14" s="4" t="s">
        <v>9</v>
      </c>
      <c r="B14" s="14">
        <v>34000</v>
      </c>
      <c r="C14" s="14">
        <v>13700</v>
      </c>
      <c r="D14" s="16">
        <f t="shared" si="0"/>
        <v>40.294117647058826</v>
      </c>
      <c r="E14" s="2"/>
    </row>
    <row r="15" spans="1:5" ht="36.75" customHeight="1" x14ac:dyDescent="0.25">
      <c r="A15" s="4" t="s">
        <v>10</v>
      </c>
      <c r="B15" s="14">
        <v>350000</v>
      </c>
      <c r="C15" s="14">
        <v>9100</v>
      </c>
      <c r="D15" s="16">
        <f t="shared" si="0"/>
        <v>2.6</v>
      </c>
      <c r="E15" s="2"/>
    </row>
    <row r="16" spans="1:5" x14ac:dyDescent="0.25">
      <c r="A16" s="4" t="s">
        <v>11</v>
      </c>
      <c r="B16" s="18">
        <v>21000</v>
      </c>
      <c r="C16" s="14">
        <v>16816</v>
      </c>
      <c r="D16" s="16">
        <v>18.84</v>
      </c>
      <c r="E16" s="2"/>
    </row>
    <row r="17" spans="1:5" x14ac:dyDescent="0.25">
      <c r="A17" s="4" t="s">
        <v>12</v>
      </c>
      <c r="B17" s="14">
        <v>5654967.3700000001</v>
      </c>
      <c r="C17" s="14">
        <v>5654967.3700000001</v>
      </c>
      <c r="D17" s="16">
        <f t="shared" si="0"/>
        <v>100</v>
      </c>
      <c r="E17" s="2"/>
    </row>
    <row r="18" spans="1:5" x14ac:dyDescent="0.25">
      <c r="A18" s="3" t="s">
        <v>14</v>
      </c>
      <c r="B18" s="15">
        <f>B9+B17</f>
        <v>8705967.370000001</v>
      </c>
      <c r="C18" s="15">
        <f>C9+C17</f>
        <v>7299838.7800000003</v>
      </c>
      <c r="D18" s="16">
        <f t="shared" si="0"/>
        <v>83.848680677975011</v>
      </c>
      <c r="E18" s="2"/>
    </row>
    <row r="19" spans="1:5" x14ac:dyDescent="0.25">
      <c r="A19" s="28" t="s">
        <v>16</v>
      </c>
      <c r="B19" s="28"/>
      <c r="C19" s="28"/>
      <c r="D19" s="28"/>
      <c r="E19" s="2"/>
    </row>
    <row r="20" spans="1:5" ht="22.5" x14ac:dyDescent="0.25">
      <c r="A20" s="13" t="s">
        <v>22</v>
      </c>
      <c r="B20" s="16">
        <v>839300</v>
      </c>
      <c r="C20" s="14">
        <v>528932.28</v>
      </c>
      <c r="D20" s="16">
        <f>C20/B20*100</f>
        <v>63.020645776242112</v>
      </c>
    </row>
    <row r="21" spans="1:5" ht="33.75" x14ac:dyDescent="0.25">
      <c r="A21" s="13" t="s">
        <v>23</v>
      </c>
      <c r="B21" s="14">
        <v>2295515.98</v>
      </c>
      <c r="C21" s="14">
        <v>1595188.62</v>
      </c>
      <c r="D21" s="16">
        <f>C21/B21*100</f>
        <v>69.491505783375118</v>
      </c>
    </row>
    <row r="22" spans="1:5" x14ac:dyDescent="0.25">
      <c r="A22" s="13" t="s">
        <v>24</v>
      </c>
      <c r="B22" s="14">
        <v>3000</v>
      </c>
      <c r="C22" s="14"/>
      <c r="D22" s="16">
        <f t="shared" ref="D22:D31" si="1">C22/B22*100</f>
        <v>0</v>
      </c>
    </row>
    <row r="23" spans="1:5" x14ac:dyDescent="0.25">
      <c r="A23" s="13" t="s">
        <v>25</v>
      </c>
      <c r="B23" s="14">
        <v>356130</v>
      </c>
      <c r="C23" s="14">
        <v>231328.4</v>
      </c>
      <c r="D23" s="16">
        <f t="shared" si="1"/>
        <v>64.956167691573299</v>
      </c>
    </row>
    <row r="24" spans="1:5" s="12" customFormat="1" x14ac:dyDescent="0.25">
      <c r="A24" s="13" t="s">
        <v>34</v>
      </c>
      <c r="B24" s="14">
        <v>524571</v>
      </c>
      <c r="C24" s="14">
        <v>381669.5</v>
      </c>
      <c r="D24" s="16">
        <f t="shared" si="1"/>
        <v>72.758406393033553</v>
      </c>
    </row>
    <row r="25" spans="1:5" x14ac:dyDescent="0.25">
      <c r="A25" s="13" t="s">
        <v>26</v>
      </c>
      <c r="B25" s="14">
        <v>2159177.37</v>
      </c>
      <c r="C25" s="14">
        <v>2103164.5699999998</v>
      </c>
      <c r="D25" s="16">
        <f t="shared" si="1"/>
        <v>97.405826831169477</v>
      </c>
    </row>
    <row r="26" spans="1:5" s="12" customFormat="1" x14ac:dyDescent="0.25">
      <c r="A26" s="13" t="s">
        <v>35</v>
      </c>
      <c r="B26" s="14">
        <v>92000</v>
      </c>
      <c r="C26" s="14"/>
      <c r="D26" s="16">
        <f t="shared" si="1"/>
        <v>0</v>
      </c>
    </row>
    <row r="27" spans="1:5" s="12" customFormat="1" x14ac:dyDescent="0.25">
      <c r="A27" s="13" t="s">
        <v>36</v>
      </c>
      <c r="B27" s="14">
        <v>189300</v>
      </c>
      <c r="C27" s="14"/>
      <c r="D27" s="16">
        <f t="shared" si="1"/>
        <v>0</v>
      </c>
    </row>
    <row r="28" spans="1:5" s="12" customFormat="1" x14ac:dyDescent="0.25">
      <c r="A28" s="13" t="s">
        <v>27</v>
      </c>
      <c r="B28" s="14">
        <v>776445.5</v>
      </c>
      <c r="C28" s="18">
        <v>767077.77</v>
      </c>
      <c r="D28" s="16">
        <f t="shared" si="1"/>
        <v>98.793510941849746</v>
      </c>
    </row>
    <row r="29" spans="1:5" x14ac:dyDescent="0.25">
      <c r="A29" s="13" t="s">
        <v>28</v>
      </c>
      <c r="B29" s="14">
        <v>778528.47</v>
      </c>
      <c r="C29" s="14">
        <v>652370.56999999995</v>
      </c>
      <c r="D29" s="16">
        <f t="shared" si="1"/>
        <v>83.795338916764337</v>
      </c>
    </row>
    <row r="30" spans="1:5" x14ac:dyDescent="0.25">
      <c r="A30" s="13" t="s">
        <v>29</v>
      </c>
      <c r="B30" s="14">
        <v>613499.05000000005</v>
      </c>
      <c r="C30" s="14">
        <v>558749.05000000005</v>
      </c>
      <c r="D30" s="16">
        <f t="shared" si="1"/>
        <v>91.075780801942557</v>
      </c>
    </row>
    <row r="31" spans="1:5" x14ac:dyDescent="0.25">
      <c r="A31" s="13" t="s">
        <v>15</v>
      </c>
      <c r="B31" s="14">
        <v>6000</v>
      </c>
      <c r="C31" s="14">
        <v>6000</v>
      </c>
      <c r="D31" s="16">
        <f t="shared" si="1"/>
        <v>100</v>
      </c>
    </row>
    <row r="32" spans="1:5" x14ac:dyDescent="0.25">
      <c r="A32" s="5" t="s">
        <v>17</v>
      </c>
      <c r="B32" s="15">
        <f>SUM(B20:B31)</f>
        <v>8633467.3699999992</v>
      </c>
      <c r="C32" s="15">
        <f>SUM(C20:C31)</f>
        <v>6824480.7600000007</v>
      </c>
      <c r="D32" s="17">
        <f>C32/B32*100</f>
        <v>79.046812451206392</v>
      </c>
    </row>
    <row r="33" spans="1:4" x14ac:dyDescent="0.25">
      <c r="A33" s="6" t="s">
        <v>18</v>
      </c>
      <c r="B33" s="7">
        <f>B18-B32</f>
        <v>72500.000000001863</v>
      </c>
      <c r="C33" s="7">
        <f>C18-C32</f>
        <v>475358.01999999955</v>
      </c>
      <c r="D33" s="1"/>
    </row>
    <row r="35" spans="1:4" x14ac:dyDescent="0.25">
      <c r="A35" s="10"/>
      <c r="B35" s="10"/>
      <c r="C35" s="10"/>
      <c r="D35" s="10"/>
    </row>
    <row r="36" spans="1:4" x14ac:dyDescent="0.25">
      <c r="A36" s="22" t="s">
        <v>37</v>
      </c>
      <c r="B36" s="22"/>
      <c r="C36" s="10" t="s">
        <v>38</v>
      </c>
      <c r="D36" s="10"/>
    </row>
    <row r="37" spans="1:4" x14ac:dyDescent="0.25">
      <c r="A37" s="19"/>
    </row>
    <row r="38" spans="1:4" s="12" customFormat="1" x14ac:dyDescent="0.25">
      <c r="A38" s="19"/>
    </row>
    <row r="39" spans="1:4" x14ac:dyDescent="0.25">
      <c r="A39" s="11" t="s">
        <v>32</v>
      </c>
      <c r="B39" s="10"/>
      <c r="C39" s="10"/>
      <c r="D39" s="10"/>
    </row>
    <row r="40" spans="1:4" x14ac:dyDescent="0.25">
      <c r="A40" s="11" t="s">
        <v>30</v>
      </c>
      <c r="B40" s="10"/>
      <c r="C40" s="10"/>
      <c r="D40" s="10"/>
    </row>
  </sheetData>
  <mergeCells count="9">
    <mergeCell ref="A1:D1"/>
    <mergeCell ref="A2:D2"/>
    <mergeCell ref="A3:D3"/>
    <mergeCell ref="A4:D4"/>
    <mergeCell ref="A36:B36"/>
    <mergeCell ref="A5:D5"/>
    <mergeCell ref="A6:D6"/>
    <mergeCell ref="A8:D8"/>
    <mergeCell ref="A19:D19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мку</cp:lastModifiedBy>
  <cp:lastPrinted>2020-10-14T09:35:22Z</cp:lastPrinted>
  <dcterms:created xsi:type="dcterms:W3CDTF">2016-02-08T11:51:34Z</dcterms:created>
  <dcterms:modified xsi:type="dcterms:W3CDTF">2020-11-12T04:25:37Z</dcterms:modified>
</cp:coreProperties>
</file>