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Апрель" sheetId="1" r:id="rId1"/>
  </sheets>
  <calcPr calcId="144525"/>
</workbook>
</file>

<file path=xl/calcChain.xml><?xml version="1.0" encoding="utf-8"?>
<calcChain xmlns="http://schemas.openxmlformats.org/spreadsheetml/2006/main">
  <c r="D9" i="1" l="1"/>
  <c r="D11" i="1" l="1"/>
  <c r="D17" i="1"/>
  <c r="D26" i="1" l="1"/>
  <c r="D23" i="1" l="1"/>
  <c r="D14" i="1"/>
  <c r="D16" i="1"/>
  <c r="C31" i="1" l="1"/>
  <c r="B31" i="1"/>
  <c r="D21" i="1" l="1"/>
  <c r="D24" i="1"/>
  <c r="D25" i="1"/>
  <c r="D27" i="1"/>
  <c r="D28" i="1"/>
  <c r="D29" i="1"/>
  <c r="D30" i="1"/>
  <c r="D22" i="1"/>
  <c r="D10" i="1"/>
  <c r="D12" i="1"/>
  <c r="D13" i="1"/>
  <c r="D18" i="1"/>
  <c r="C19" i="1"/>
  <c r="D31" i="1" l="1"/>
  <c r="B19" i="1"/>
  <c r="D19" i="1" s="1"/>
  <c r="C32" i="1"/>
  <c r="B32" i="1" l="1"/>
</calcChain>
</file>

<file path=xl/sharedStrings.xml><?xml version="1.0" encoding="utf-8"?>
<sst xmlns="http://schemas.openxmlformats.org/spreadsheetml/2006/main" count="39" uniqueCount="39">
  <si>
    <t/>
  </si>
  <si>
    <t xml:space="preserve"> Месячный отчет</t>
  </si>
  <si>
    <t xml:space="preserve"> об исполнении бюджета</t>
  </si>
  <si>
    <t>Ед.Изм.: руб.</t>
  </si>
  <si>
    <t>Вид дохода</t>
  </si>
  <si>
    <t>Уточ. план на год</t>
  </si>
  <si>
    <t xml:space="preserve">Кассовые расходы </t>
  </si>
  <si>
    <t>% испол-я к плану на год</t>
  </si>
  <si>
    <t>НАЛОГОВЫЕ И НЕНАЛОГОВЫЕ ДОХОДЫ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</si>
  <si>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</si>
  <si>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</si>
  <si>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ПРОЧИЕ НЕНАЛОГОВЫЕ ДОХОДЫ</t>
  </si>
  <si>
    <t>БЕЗВОЗМЕЗДНЫЕ ПОСТУПЛЕНИЯ</t>
  </si>
  <si>
    <t>ДОХОДЫ</t>
  </si>
  <si>
    <t>ИТОГО ДОХОДЫ</t>
  </si>
  <si>
    <t>КУЛЬТУРА, КИНЕМАТОГРАФИЯ</t>
  </si>
  <si>
    <t>РАСХОДЫ</t>
  </si>
  <si>
    <t>ИТОГО РАСХОДЫ</t>
  </si>
  <si>
    <t>ДЕФИЦИТ/ПРОФИЦИТ</t>
  </si>
  <si>
    <t>НАЛОГИ НА ИМУЩЕСТВО</t>
  </si>
  <si>
    <t>НДФЛ</t>
  </si>
  <si>
    <t>ЗЕМЕЛЬНЫЙ НАЛОГ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</si>
  <si>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</si>
  <si>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</si>
  <si>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</si>
  <si>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Мобилизационная и вневойсковая подготовка</t>
  </si>
  <si>
    <t>Дорожное хозяйство (дорожные фонды)</t>
  </si>
  <si>
    <t>Коммунальное хозяйство</t>
  </si>
  <si>
    <t>Благоустройство</t>
  </si>
  <si>
    <t>Другие вопросы в области охраны окружающей среды</t>
  </si>
  <si>
    <t>8(34751) 2-26-18</t>
  </si>
  <si>
    <t>ЕДИНЫЙ СЕЛЬСКОХОЗЯЙСТВЕННЫЙ НАЛОГ</t>
  </si>
  <si>
    <t>Исп. Якшибаева А.Х.</t>
  </si>
  <si>
    <t>Бюджет сельского поселения Зилаирский сельсовет муниципального района Баймакский район РБ</t>
  </si>
  <si>
    <t>Другие вопросы в области работ по землеустройству</t>
  </si>
  <si>
    <t>ДОХОДЫ ОТ ПРОДАЖИ МАТЕРИАЛЬНЫХ И НЕМАТЕРИАЛЬНЫХ АКТИВОВ (ИМУЩЕСТВА,ЗЕМЕЛЬН.УЧАСТКОВ), НАХОДЯЩЕГОСЯ В ГОСУДАРСТВЕННОЙ И МУНИЦИПАЛЬНОЙ СОБСТВЕННОСТИ</t>
  </si>
  <si>
    <t>Мусин И.Г.</t>
  </si>
  <si>
    <t>и.о.Главы сельского поселения</t>
  </si>
  <si>
    <t>за 2 месяца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</si>
</sst>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/>
    <xf numFmtId="4" fontId="3" fillId="0" borderId="2" xfId="0" applyNumberFormat="1" applyFont="1" applyBorder="1" applyAlignment="1">
      <alignment horizontal="center" vertical="center"/>
    </xf>
    <xf numFmtId="0" fontId="0" fillId="0" borderId="0" xfId="0"/>
    <xf numFmtId="0" fontId="3" fillId="0" borderId="2" xfId="0" quotePrefix="1" applyFont="1" applyBorder="1" applyAlignment="1">
      <alignment horizontal="left" vertical="top" wrapText="1"/>
    </xf>
    <xf numFmtId="0" fontId="0" fillId="0" borderId="0" xfId="0"/>
    <xf numFmtId="0" fontId="4" fillId="0" borderId="0" xfId="0" applyFont="1"/>
    <xf numFmtId="0" fontId="0" fillId="0" borderId="0" xfId="0"/>
    <xf numFmtId="0" fontId="3" fillId="0" borderId="2" xfId="0" quotePrefix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shrinkToFit="1"/>
    </xf>
    <xf numFmtId="4" fontId="2" fillId="0" borderId="2" xfId="0" applyNumberFormat="1" applyFont="1" applyBorder="1" applyAlignment="1">
      <alignment horizontal="right" vertical="center" shrinkToFit="1"/>
    </xf>
    <xf numFmtId="2" fontId="3" fillId="0" borderId="2" xfId="0" applyNumberFormat="1" applyFont="1" applyBorder="1" applyAlignment="1">
      <alignment horizontal="right" vertical="center" shrinkToFit="1"/>
    </xf>
    <xf numFmtId="2" fontId="2" fillId="0" borderId="2" xfId="0" applyNumberFormat="1" applyFont="1" applyBorder="1" applyAlignment="1">
      <alignment horizontal="right" vertical="center" shrinkToFit="1"/>
    </xf>
    <xf numFmtId="164" fontId="3" fillId="0" borderId="2" xfId="0" applyNumberFormat="1" applyFont="1" applyBorder="1" applyAlignment="1">
      <alignment horizontal="right" vertical="center" shrinkToFit="1"/>
    </xf>
    <xf numFmtId="0" fontId="0" fillId="0" borderId="0" xfId="0" applyFill="1" applyBorder="1"/>
    <xf numFmtId="49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4" workbookViewId="0">
      <selection activeCell="B29" sqref="B29"/>
    </sheetView>
  </sheetViews>
  <sheetFormatPr defaultRowHeight="15" x14ac:dyDescent="0.25"/>
  <cols>
    <col min="1" max="1" width="45.42578125" customWidth="1"/>
    <col min="2" max="3" width="15.5703125" customWidth="1"/>
    <col min="4" max="4" width="9.28515625" customWidth="1"/>
  </cols>
  <sheetData>
    <row r="1" spans="1:5" x14ac:dyDescent="0.25">
      <c r="A1" s="20" t="s">
        <v>1</v>
      </c>
      <c r="B1" s="21"/>
      <c r="C1" s="21"/>
      <c r="D1" s="21"/>
      <c r="E1" s="2"/>
    </row>
    <row r="2" spans="1:5" x14ac:dyDescent="0.25">
      <c r="A2" s="20" t="s">
        <v>2</v>
      </c>
      <c r="B2" s="21"/>
      <c r="C2" s="21"/>
      <c r="D2" s="21"/>
      <c r="E2" s="2"/>
    </row>
    <row r="3" spans="1:5" x14ac:dyDescent="0.25">
      <c r="A3" s="20" t="s">
        <v>33</v>
      </c>
      <c r="B3" s="21"/>
      <c r="C3" s="21"/>
      <c r="D3" s="21"/>
      <c r="E3" s="2"/>
    </row>
    <row r="4" spans="1:5" x14ac:dyDescent="0.25">
      <c r="A4" s="20" t="s">
        <v>38</v>
      </c>
      <c r="B4" s="21"/>
      <c r="C4" s="21"/>
      <c r="D4" s="21"/>
      <c r="E4" s="2"/>
    </row>
    <row r="5" spans="1:5" x14ac:dyDescent="0.25">
      <c r="A5" s="20" t="s">
        <v>0</v>
      </c>
      <c r="B5" s="21"/>
      <c r="C5" s="21"/>
      <c r="D5" s="21"/>
      <c r="E5" s="2"/>
    </row>
    <row r="6" spans="1:5" x14ac:dyDescent="0.25">
      <c r="A6" s="23" t="s">
        <v>3</v>
      </c>
      <c r="B6" s="24"/>
      <c r="C6" s="24"/>
      <c r="D6" s="24"/>
      <c r="E6" s="2"/>
    </row>
    <row r="7" spans="1:5" ht="30" customHeight="1" x14ac:dyDescent="0.25">
      <c r="A7" s="3" t="s">
        <v>4</v>
      </c>
      <c r="B7" s="3" t="s">
        <v>5</v>
      </c>
      <c r="C7" s="3" t="s">
        <v>6</v>
      </c>
      <c r="D7" s="3" t="s">
        <v>7</v>
      </c>
      <c r="E7" s="2"/>
    </row>
    <row r="8" spans="1:5" ht="15.75" customHeight="1" x14ac:dyDescent="0.25">
      <c r="A8" s="25" t="s">
        <v>13</v>
      </c>
      <c r="B8" s="26"/>
      <c r="C8" s="26"/>
      <c r="D8" s="27"/>
      <c r="E8" s="2"/>
    </row>
    <row r="9" spans="1:5" x14ac:dyDescent="0.25">
      <c r="A9" s="4" t="s">
        <v>8</v>
      </c>
      <c r="B9" s="14">
        <v>3232700</v>
      </c>
      <c r="C9" s="14">
        <v>113301.06</v>
      </c>
      <c r="D9" s="16">
        <f>C9/B9*100</f>
        <v>3.50484301048659</v>
      </c>
      <c r="E9" s="2"/>
    </row>
    <row r="10" spans="1:5" x14ac:dyDescent="0.25">
      <c r="A10" s="4" t="s">
        <v>20</v>
      </c>
      <c r="B10" s="14">
        <v>156000</v>
      </c>
      <c r="C10" s="14">
        <v>13880.04</v>
      </c>
      <c r="D10" s="16">
        <f t="shared" ref="D10:D19" si="0">C10/B10*100</f>
        <v>8.8974615384615383</v>
      </c>
      <c r="E10" s="2"/>
    </row>
    <row r="11" spans="1:5" s="12" customFormat="1" x14ac:dyDescent="0.25">
      <c r="A11" s="4" t="s">
        <v>31</v>
      </c>
      <c r="B11" s="14">
        <v>600000</v>
      </c>
      <c r="C11" s="14">
        <v>1398.9</v>
      </c>
      <c r="D11" s="16">
        <f>C11/B11*100</f>
        <v>0.23315000000000002</v>
      </c>
      <c r="E11" s="2"/>
    </row>
    <row r="12" spans="1:5" s="8" customFormat="1" x14ac:dyDescent="0.25">
      <c r="A12" s="9" t="s">
        <v>19</v>
      </c>
      <c r="B12" s="14">
        <v>511000</v>
      </c>
      <c r="C12" s="14">
        <v>20289.82</v>
      </c>
      <c r="D12" s="16">
        <f t="shared" si="0"/>
        <v>3.9706105675146772</v>
      </c>
      <c r="E12" s="2"/>
    </row>
    <row r="13" spans="1:5" x14ac:dyDescent="0.25">
      <c r="A13" s="4" t="s">
        <v>21</v>
      </c>
      <c r="B13" s="14">
        <v>1436700</v>
      </c>
      <c r="C13" s="14">
        <v>76532.3</v>
      </c>
      <c r="D13" s="16">
        <f t="shared" si="0"/>
        <v>5.3269506507969657</v>
      </c>
      <c r="E13" s="2"/>
    </row>
    <row r="14" spans="1:5" x14ac:dyDescent="0.25">
      <c r="A14" s="4" t="s">
        <v>9</v>
      </c>
      <c r="B14" s="14">
        <v>20000</v>
      </c>
      <c r="C14" s="14">
        <v>1200</v>
      </c>
      <c r="D14" s="16">
        <f t="shared" si="0"/>
        <v>6</v>
      </c>
      <c r="E14" s="2"/>
    </row>
    <row r="15" spans="1:5" ht="36.75" customHeight="1" x14ac:dyDescent="0.25">
      <c r="A15" s="4" t="s">
        <v>10</v>
      </c>
      <c r="B15" s="14">
        <v>89000</v>
      </c>
      <c r="C15" s="14">
        <v>0</v>
      </c>
      <c r="D15" s="16">
        <v>0</v>
      </c>
      <c r="E15" s="2"/>
    </row>
    <row r="16" spans="1:5" s="12" customFormat="1" ht="52.5" customHeight="1" x14ac:dyDescent="0.25">
      <c r="A16" s="4" t="s">
        <v>35</v>
      </c>
      <c r="B16" s="14">
        <v>400000</v>
      </c>
      <c r="C16" s="14">
        <v>0</v>
      </c>
      <c r="D16" s="16">
        <f t="shared" si="0"/>
        <v>0</v>
      </c>
      <c r="E16" s="2"/>
    </row>
    <row r="17" spans="1:5" x14ac:dyDescent="0.25">
      <c r="A17" s="4" t="s">
        <v>11</v>
      </c>
      <c r="B17" s="18">
        <v>20000</v>
      </c>
      <c r="C17" s="14">
        <v>0</v>
      </c>
      <c r="D17" s="16">
        <f>C17/B17*100</f>
        <v>0</v>
      </c>
      <c r="E17" s="2"/>
    </row>
    <row r="18" spans="1:5" x14ac:dyDescent="0.25">
      <c r="A18" s="4" t="s">
        <v>12</v>
      </c>
      <c r="B18" s="14">
        <v>2119200</v>
      </c>
      <c r="C18" s="14">
        <v>333066</v>
      </c>
      <c r="D18" s="16">
        <f t="shared" si="0"/>
        <v>15.716591166477917</v>
      </c>
      <c r="E18" s="2"/>
    </row>
    <row r="19" spans="1:5" x14ac:dyDescent="0.25">
      <c r="A19" s="3" t="s">
        <v>14</v>
      </c>
      <c r="B19" s="15">
        <f>B9+B18</f>
        <v>5351900</v>
      </c>
      <c r="C19" s="15">
        <f>C9+C18</f>
        <v>446367.06</v>
      </c>
      <c r="D19" s="16">
        <f t="shared" si="0"/>
        <v>8.3403475401259364</v>
      </c>
      <c r="E19" s="2"/>
    </row>
    <row r="20" spans="1:5" x14ac:dyDescent="0.25">
      <c r="A20" s="28" t="s">
        <v>16</v>
      </c>
      <c r="B20" s="28"/>
      <c r="C20" s="28"/>
      <c r="D20" s="28"/>
      <c r="E20" s="2"/>
    </row>
    <row r="21" spans="1:5" ht="22.5" x14ac:dyDescent="0.25">
      <c r="A21" s="13" t="s">
        <v>22</v>
      </c>
      <c r="B21" s="16">
        <v>831307</v>
      </c>
      <c r="C21" s="14">
        <v>83976.68</v>
      </c>
      <c r="D21" s="16">
        <f>C21/B21*100</f>
        <v>10.1017650519002</v>
      </c>
    </row>
    <row r="22" spans="1:5" ht="33.75" x14ac:dyDescent="0.25">
      <c r="A22" s="13" t="s">
        <v>23</v>
      </c>
      <c r="B22" s="14">
        <v>2541793</v>
      </c>
      <c r="C22" s="14">
        <v>259833.37</v>
      </c>
      <c r="D22" s="16">
        <f>C22/B22*100</f>
        <v>10.222444156546185</v>
      </c>
    </row>
    <row r="23" spans="1:5" x14ac:dyDescent="0.25">
      <c r="A23" s="13" t="s">
        <v>24</v>
      </c>
      <c r="B23" s="14">
        <v>3000</v>
      </c>
      <c r="C23" s="14">
        <v>0</v>
      </c>
      <c r="D23" s="16">
        <f>C23/B23*100</f>
        <v>0</v>
      </c>
    </row>
    <row r="24" spans="1:5" x14ac:dyDescent="0.25">
      <c r="A24" s="13" t="s">
        <v>25</v>
      </c>
      <c r="B24" s="14">
        <v>414400</v>
      </c>
      <c r="C24" s="14">
        <v>28177.5</v>
      </c>
      <c r="D24" s="16">
        <f t="shared" ref="D24:D30" si="1">C24/B24*100</f>
        <v>6.7995897683397688</v>
      </c>
    </row>
    <row r="25" spans="1:5" x14ac:dyDescent="0.25">
      <c r="A25" s="13" t="s">
        <v>26</v>
      </c>
      <c r="B25" s="14">
        <v>504400</v>
      </c>
      <c r="C25" s="14">
        <v>22357.13</v>
      </c>
      <c r="D25" s="16">
        <f t="shared" si="1"/>
        <v>4.4324206978588423</v>
      </c>
    </row>
    <row r="26" spans="1:5" s="12" customFormat="1" x14ac:dyDescent="0.25">
      <c r="A26" s="13" t="s">
        <v>34</v>
      </c>
      <c r="B26" s="14">
        <v>100000</v>
      </c>
      <c r="C26" s="14">
        <v>0</v>
      </c>
      <c r="D26" s="16">
        <f t="shared" si="1"/>
        <v>0</v>
      </c>
    </row>
    <row r="27" spans="1:5" s="12" customFormat="1" x14ac:dyDescent="0.25">
      <c r="A27" s="13" t="s">
        <v>27</v>
      </c>
      <c r="B27" s="14">
        <v>150000</v>
      </c>
      <c r="C27" s="18">
        <v>0</v>
      </c>
      <c r="D27" s="16">
        <f t="shared" si="1"/>
        <v>0</v>
      </c>
    </row>
    <row r="28" spans="1:5" x14ac:dyDescent="0.25">
      <c r="A28" s="13" t="s">
        <v>28</v>
      </c>
      <c r="B28" s="14">
        <v>572000</v>
      </c>
      <c r="C28" s="14">
        <v>0</v>
      </c>
      <c r="D28" s="16">
        <f t="shared" si="1"/>
        <v>0</v>
      </c>
    </row>
    <row r="29" spans="1:5" x14ac:dyDescent="0.25">
      <c r="A29" s="13" t="s">
        <v>29</v>
      </c>
      <c r="B29" s="14">
        <v>200000</v>
      </c>
      <c r="C29" s="14">
        <v>0</v>
      </c>
      <c r="D29" s="16">
        <f t="shared" si="1"/>
        <v>0</v>
      </c>
    </row>
    <row r="30" spans="1:5" x14ac:dyDescent="0.25">
      <c r="A30" s="13" t="s">
        <v>15</v>
      </c>
      <c r="B30" s="14">
        <v>35000</v>
      </c>
      <c r="C30" s="14">
        <v>0</v>
      </c>
      <c r="D30" s="16">
        <f t="shared" si="1"/>
        <v>0</v>
      </c>
    </row>
    <row r="31" spans="1:5" x14ac:dyDescent="0.25">
      <c r="A31" s="5" t="s">
        <v>17</v>
      </c>
      <c r="B31" s="15">
        <f>SUM(B21:B30)</f>
        <v>5351900</v>
      </c>
      <c r="C31" s="15">
        <f>SUM(C21:C30)</f>
        <v>394344.68</v>
      </c>
      <c r="D31" s="17">
        <f>C31/B31*100</f>
        <v>7.3683118144957866</v>
      </c>
    </row>
    <row r="32" spans="1:5" x14ac:dyDescent="0.25">
      <c r="A32" s="6" t="s">
        <v>18</v>
      </c>
      <c r="B32" s="7">
        <f>B19-B31</f>
        <v>0</v>
      </c>
      <c r="C32" s="7">
        <f>C19-C31</f>
        <v>52022.380000000005</v>
      </c>
      <c r="D32" s="1"/>
    </row>
    <row r="34" spans="1:4" x14ac:dyDescent="0.25">
      <c r="A34" s="10"/>
      <c r="B34" s="10"/>
      <c r="C34" s="10"/>
      <c r="D34" s="10"/>
    </row>
    <row r="35" spans="1:4" x14ac:dyDescent="0.25">
      <c r="A35" s="22" t="s">
        <v>37</v>
      </c>
      <c r="B35" s="22"/>
      <c r="C35" s="10" t="s">
        <v>36</v>
      </c>
      <c r="D35" s="10"/>
    </row>
    <row r="36" spans="1:4" x14ac:dyDescent="0.25">
      <c r="A36" s="19"/>
    </row>
    <row r="37" spans="1:4" s="12" customFormat="1" x14ac:dyDescent="0.25">
      <c r="A37" s="19"/>
    </row>
    <row r="38" spans="1:4" x14ac:dyDescent="0.25">
      <c r="A38" s="11" t="s">
        <v>32</v>
      </c>
      <c r="B38" s="10"/>
      <c r="C38" s="10"/>
      <c r="D38" s="10"/>
    </row>
    <row r="39" spans="1:4" x14ac:dyDescent="0.25">
      <c r="A39" s="11" t="s">
        <v>30</v>
      </c>
      <c r="B39" s="10"/>
      <c r="C39" s="10"/>
      <c r="D39" s="10"/>
    </row>
  </sheetData>
  <mergeCells count="9">
    <mergeCell ref="A1:D1"/>
    <mergeCell ref="A2:D2"/>
    <mergeCell ref="A3:D3"/>
    <mergeCell ref="A4:D4"/>
    <mergeCell ref="A35:B35"/>
    <mergeCell ref="A5:D5"/>
    <mergeCell ref="A6:D6"/>
    <mergeCell ref="A8:D8"/>
    <mergeCell ref="A20:D20"/>
  </mergeCells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BUH_server</dc:creator>
  <cp:lastModifiedBy>мку</cp:lastModifiedBy>
  <cp:lastPrinted>2021-12-15T05:43:01Z</cp:lastPrinted>
  <dcterms:created xsi:type="dcterms:W3CDTF">2016-02-08T11:51:34Z</dcterms:created>
  <dcterms:modified xsi:type="dcterms:W3CDTF">2022-03-15T05:39:37Z</dcterms:modified>
</cp:coreProperties>
</file>