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30" i="1" l="1"/>
  <c r="D25" i="1"/>
  <c r="D9" i="1" l="1"/>
  <c r="D11" i="1" l="1"/>
  <c r="D19" i="1"/>
  <c r="D29" i="1" l="1"/>
  <c r="D26" i="1" l="1"/>
  <c r="D14" i="1"/>
  <c r="D16" i="1"/>
  <c r="C35" i="1" l="1"/>
  <c r="B35" i="1"/>
  <c r="D23" i="1" l="1"/>
  <c r="D27" i="1"/>
  <c r="D28" i="1"/>
  <c r="D31" i="1"/>
  <c r="D32" i="1"/>
  <c r="D33" i="1"/>
  <c r="D34" i="1"/>
  <c r="D24" i="1"/>
  <c r="D10" i="1"/>
  <c r="D12" i="1"/>
  <c r="D13" i="1"/>
  <c r="D20" i="1"/>
  <c r="C21" i="1"/>
  <c r="D35" i="1" l="1"/>
  <c r="B21" i="1"/>
  <c r="D21" i="1" s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<sst xmlns="http://schemas.openxmlformats.org/spreadsheetml/2006/main" count="43" uniqueCount="43">
  <si>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</si>
  <si>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</si>
  <si>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</si>
  <si>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</si>
  <si>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</si>
  <si>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</si>
  <si>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</si>
  <si>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</si>
  <si>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</si>
  <si>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</si>
  <si>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</si>
  <si>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</si>
  <si>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</si>
  <si>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</si>
  <si>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</si>
  <si>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</si>
  <si>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</si>
  <si>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</si>
  <si>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</si>
  <si>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</si>
  <si>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</si>
  <si>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</si>
  <si>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</si>
  <si>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</si>
  <si>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</si>
  <si>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</si>
  <si>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</si>
  <si>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</si>
  <si>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</si>
  <si>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</si>
  <si>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</si>
  <si>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</si>
  <si>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</si>
  <si>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Зилаирский сельсовет муниципального района Баймакский район РБ</t>
  </si>
  <si>
    <t>Другие вопросы в области работ по землеустройству</t>
  </si>
  <si>
    <t>ДОХОДЫ ОТ ПРОДАЖИ МАТЕРИАЛЬНЫХ И НЕМАТЕРИАЛЬНЫХ АКТИВОВ (ИМУЩЕСТВА,ЗЕМЕЛЬН.УЧАСТКОВ), НАХОДЯЩЕГОСЯ В ГОСУДАРСТВЕННОЙ И МУНИЦИПАЛЬНОЙ СОБСТВЕННОСТИ</t>
  </si>
  <si>
    <t>Мусин И.Г.</t>
  </si>
  <si>
    <t>и.о.Главы сельского поселения</t>
  </si>
  <si>
    <t>Обеспечение проведения выборов и референдумов</t>
  </si>
  <si>
    <t>Жилищное хозяйство</t>
  </si>
  <si>
    <t>за 4 месяца 2022 года</t>
  </si>
  <si>
    <t>ДОХОДЫ ОТ ОКАЗАНИЯ ПЛАТНЫХ УСЛУГ И КОМПЕНСАЦИИ ЗАТРАТ ГОСУДАРСТВА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</si>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</sst>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9" workbookViewId="0">
      <selection activeCell="D35" sqref="D3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33</v>
      </c>
      <c r="B3" s="21"/>
      <c r="C3" s="21"/>
      <c r="D3" s="21"/>
      <c r="E3" s="2"/>
    </row>
    <row r="4" spans="1:5" x14ac:dyDescent="0.25">
      <c r="A4" s="20" t="s">
        <v>40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v>3232700</v>
      </c>
      <c r="C9" s="14">
        <v>587366.41</v>
      </c>
      <c r="D9" s="16">
        <f>C9/B9*100</f>
        <v>18.169530423485014</v>
      </c>
      <c r="E9" s="2"/>
    </row>
    <row r="10" spans="1:5" x14ac:dyDescent="0.25">
      <c r="A10" s="4" t="s">
        <v>20</v>
      </c>
      <c r="B10" s="14">
        <v>156000</v>
      </c>
      <c r="C10" s="14">
        <v>44650.66</v>
      </c>
      <c r="D10" s="16">
        <f t="shared" ref="D10:D21" si="0">C10/B10*100</f>
        <v>28.62221794871795</v>
      </c>
      <c r="E10" s="2"/>
    </row>
    <row r="11" spans="1:5" s="12" customFormat="1" x14ac:dyDescent="0.25">
      <c r="A11" s="4" t="s">
        <v>31</v>
      </c>
      <c r="B11" s="14">
        <v>600000</v>
      </c>
      <c r="C11" s="14">
        <v>418885.77</v>
      </c>
      <c r="D11" s="16">
        <f>C11/B11*100</f>
        <v>69.814295000000001</v>
      </c>
      <c r="E11" s="2"/>
    </row>
    <row r="12" spans="1:5" s="8" customFormat="1" x14ac:dyDescent="0.25">
      <c r="A12" s="9" t="s">
        <v>19</v>
      </c>
      <c r="B12" s="14">
        <v>511000</v>
      </c>
      <c r="C12" s="14">
        <v>28567.55</v>
      </c>
      <c r="D12" s="16">
        <f t="shared" si="0"/>
        <v>5.5905185909980428</v>
      </c>
      <c r="E12" s="2"/>
    </row>
    <row r="13" spans="1:5" x14ac:dyDescent="0.25">
      <c r="A13" s="4" t="s">
        <v>21</v>
      </c>
      <c r="B13" s="14">
        <v>1436700</v>
      </c>
      <c r="C13" s="14">
        <v>113685.75999999999</v>
      </c>
      <c r="D13" s="16">
        <f t="shared" si="0"/>
        <v>7.9129783531704589</v>
      </c>
      <c r="E13" s="2"/>
    </row>
    <row r="14" spans="1:5" x14ac:dyDescent="0.25">
      <c r="A14" s="4" t="s">
        <v>9</v>
      </c>
      <c r="B14" s="14">
        <v>20000</v>
      </c>
      <c r="C14" s="14">
        <v>1200</v>
      </c>
      <c r="D14" s="16">
        <f t="shared" si="0"/>
        <v>6</v>
      </c>
      <c r="E14" s="2"/>
    </row>
    <row r="15" spans="1:5" ht="36.75" customHeight="1" x14ac:dyDescent="0.25">
      <c r="A15" s="4" t="s">
        <v>10</v>
      </c>
      <c r="B15" s="14">
        <v>89000</v>
      </c>
      <c r="C15" s="14">
        <v>0</v>
      </c>
      <c r="D15" s="16">
        <v>0</v>
      </c>
      <c r="E15" s="2"/>
    </row>
    <row r="16" spans="1:5" s="12" customFormat="1" ht="52.5" customHeight="1" x14ac:dyDescent="0.25">
      <c r="A16" s="4" t="s">
        <v>35</v>
      </c>
      <c r="B16" s="14">
        <v>400000</v>
      </c>
      <c r="C16" s="14">
        <v>-24233.33</v>
      </c>
      <c r="D16" s="16">
        <f t="shared" si="0"/>
        <v>-6.0583325000000006</v>
      </c>
      <c r="E16" s="2"/>
    </row>
    <row r="17" spans="1:5" s="12" customFormat="1" ht="32.25" customHeight="1" x14ac:dyDescent="0.25">
      <c r="A17" s="4" t="s">
        <v>41</v>
      </c>
      <c r="B17" s="16">
        <v>0</v>
      </c>
      <c r="C17" s="16">
        <v>3610</v>
      </c>
      <c r="D17" s="16">
        <v>0</v>
      </c>
      <c r="E17" s="2"/>
    </row>
    <row r="18" spans="1:5" s="12" customFormat="1" ht="32.25" customHeight="1" x14ac:dyDescent="0.25">
      <c r="A18" s="4" t="s">
        <v>42</v>
      </c>
      <c r="B18" s="16">
        <v>0</v>
      </c>
      <c r="C18" s="16">
        <v>1000</v>
      </c>
      <c r="D18" s="16">
        <v>0</v>
      </c>
      <c r="E18" s="2"/>
    </row>
    <row r="19" spans="1:5" x14ac:dyDescent="0.25">
      <c r="A19" s="4" t="s">
        <v>11</v>
      </c>
      <c r="B19" s="18">
        <v>20000</v>
      </c>
      <c r="C19" s="14">
        <v>0</v>
      </c>
      <c r="D19" s="16">
        <f>C19/B19*100</f>
        <v>0</v>
      </c>
      <c r="E19" s="2"/>
    </row>
    <row r="20" spans="1:5" x14ac:dyDescent="0.25">
      <c r="A20" s="4" t="s">
        <v>12</v>
      </c>
      <c r="B20" s="14">
        <v>2452900</v>
      </c>
      <c r="C20" s="14">
        <v>1474265</v>
      </c>
      <c r="D20" s="16">
        <f t="shared" si="0"/>
        <v>60.102939377879252</v>
      </c>
      <c r="E20" s="2"/>
    </row>
    <row r="21" spans="1:5" x14ac:dyDescent="0.25">
      <c r="A21" s="3" t="s">
        <v>14</v>
      </c>
      <c r="B21" s="15">
        <f>B9+B20</f>
        <v>5685600</v>
      </c>
      <c r="C21" s="15">
        <f>C9+C20</f>
        <v>2061631.4100000001</v>
      </c>
      <c r="D21" s="16">
        <f t="shared" si="0"/>
        <v>36.260577775432672</v>
      </c>
      <c r="E21" s="2"/>
    </row>
    <row r="22" spans="1:5" x14ac:dyDescent="0.25">
      <c r="A22" s="28" t="s">
        <v>16</v>
      </c>
      <c r="B22" s="28"/>
      <c r="C22" s="28"/>
      <c r="D22" s="28"/>
      <c r="E22" s="2"/>
    </row>
    <row r="23" spans="1:5" ht="22.5" x14ac:dyDescent="0.25">
      <c r="A23" s="13" t="s">
        <v>22</v>
      </c>
      <c r="B23" s="16">
        <v>831307</v>
      </c>
      <c r="C23" s="14">
        <v>286269.78000000003</v>
      </c>
      <c r="D23" s="16">
        <f>C23/B23*100</f>
        <v>34.436108441285832</v>
      </c>
    </row>
    <row r="24" spans="1:5" ht="33.75" x14ac:dyDescent="0.25">
      <c r="A24" s="13" t="s">
        <v>23</v>
      </c>
      <c r="B24" s="14">
        <v>2541793</v>
      </c>
      <c r="C24" s="14">
        <v>708203.32</v>
      </c>
      <c r="D24" s="16">
        <f>C24/B24*100</f>
        <v>27.862352284391374</v>
      </c>
    </row>
    <row r="25" spans="1:5" s="12" customFormat="1" x14ac:dyDescent="0.25">
      <c r="A25" s="13" t="s">
        <v>38</v>
      </c>
      <c r="B25" s="14">
        <v>50005</v>
      </c>
      <c r="C25" s="14">
        <v>50005</v>
      </c>
      <c r="D25" s="16">
        <f>C25/B25*100</f>
        <v>100</v>
      </c>
    </row>
    <row r="26" spans="1:5" x14ac:dyDescent="0.25">
      <c r="A26" s="13" t="s">
        <v>24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25</v>
      </c>
      <c r="B27" s="14">
        <v>414400</v>
      </c>
      <c r="C27" s="14">
        <v>104403.27</v>
      </c>
      <c r="D27" s="16">
        <f t="shared" ref="D27:D34" si="1">C27/B27*100</f>
        <v>25.193839285714287</v>
      </c>
    </row>
    <row r="28" spans="1:5" x14ac:dyDescent="0.25">
      <c r="A28" s="13" t="s">
        <v>26</v>
      </c>
      <c r="B28" s="14">
        <v>504400</v>
      </c>
      <c r="C28" s="14">
        <v>334848.39</v>
      </c>
      <c r="D28" s="16">
        <f t="shared" si="1"/>
        <v>66.385485725614586</v>
      </c>
    </row>
    <row r="29" spans="1:5" s="12" customFormat="1" x14ac:dyDescent="0.25">
      <c r="A29" s="13" t="s">
        <v>34</v>
      </c>
      <c r="B29" s="14">
        <v>100000</v>
      </c>
      <c r="C29" s="14">
        <v>6500</v>
      </c>
      <c r="D29" s="16">
        <f t="shared" si="1"/>
        <v>6.5</v>
      </c>
    </row>
    <row r="30" spans="1:5" s="12" customFormat="1" x14ac:dyDescent="0.25">
      <c r="A30" s="13" t="s">
        <v>39</v>
      </c>
      <c r="B30" s="14">
        <v>7188.02</v>
      </c>
      <c r="C30" s="14">
        <v>7188.02</v>
      </c>
      <c r="D30" s="16">
        <f t="shared" si="1"/>
        <v>100</v>
      </c>
    </row>
    <row r="31" spans="1:5" s="12" customFormat="1" x14ac:dyDescent="0.25">
      <c r="A31" s="13" t="s">
        <v>27</v>
      </c>
      <c r="B31" s="14">
        <v>126411.98</v>
      </c>
      <c r="C31" s="18">
        <v>5578.44</v>
      </c>
      <c r="D31" s="16">
        <f t="shared" si="1"/>
        <v>4.4129045364213102</v>
      </c>
    </row>
    <row r="32" spans="1:5" x14ac:dyDescent="0.25">
      <c r="A32" s="13" t="s">
        <v>28</v>
      </c>
      <c r="B32" s="14">
        <v>872095</v>
      </c>
      <c r="C32" s="14">
        <v>171132.94</v>
      </c>
      <c r="D32" s="16">
        <f t="shared" si="1"/>
        <v>19.623199307414904</v>
      </c>
    </row>
    <row r="33" spans="1:4" x14ac:dyDescent="0.25">
      <c r="A33" s="13" t="s">
        <v>29</v>
      </c>
      <c r="B33" s="14">
        <v>200000</v>
      </c>
      <c r="C33" s="14">
        <v>0</v>
      </c>
      <c r="D33" s="16">
        <f t="shared" si="1"/>
        <v>0</v>
      </c>
    </row>
    <row r="34" spans="1:4" x14ac:dyDescent="0.25">
      <c r="A34" s="13" t="s">
        <v>15</v>
      </c>
      <c r="B34" s="14">
        <v>35000</v>
      </c>
      <c r="C34" s="14">
        <v>11000</v>
      </c>
      <c r="D34" s="16">
        <f t="shared" si="1"/>
        <v>31.428571428571427</v>
      </c>
    </row>
    <row r="35" spans="1:4" x14ac:dyDescent="0.25">
      <c r="A35" s="5" t="s">
        <v>17</v>
      </c>
      <c r="B35" s="15">
        <f>SUM(B23:B34)</f>
        <v>5685600</v>
      </c>
      <c r="C35" s="15">
        <f>SUM(C23:C34)</f>
        <v>1685129.1599999997</v>
      </c>
      <c r="D35" s="17">
        <f>C35/B35*100</f>
        <v>29.638545799915573</v>
      </c>
    </row>
    <row r="36" spans="1:4" x14ac:dyDescent="0.25">
      <c r="A36" s="6" t="s">
        <v>18</v>
      </c>
      <c r="B36" s="7">
        <f>B21-B35</f>
        <v>0</v>
      </c>
      <c r="C36" s="7">
        <f>C21-C35</f>
        <v>376502.25000000047</v>
      </c>
      <c r="D36" s="1"/>
    </row>
    <row r="38" spans="1:4" x14ac:dyDescent="0.25">
      <c r="A38" s="10"/>
      <c r="B38" s="10"/>
      <c r="C38" s="10"/>
      <c r="D38" s="10"/>
    </row>
    <row r="39" spans="1:4" x14ac:dyDescent="0.25">
      <c r="A39" s="22" t="s">
        <v>37</v>
      </c>
      <c r="B39" s="22"/>
      <c r="C39" s="10" t="s">
        <v>36</v>
      </c>
      <c r="D39" s="10"/>
    </row>
    <row r="40" spans="1:4" x14ac:dyDescent="0.25">
      <c r="A40" s="19"/>
    </row>
    <row r="41" spans="1:4" s="12" customFormat="1" x14ac:dyDescent="0.25">
      <c r="A41" s="19"/>
    </row>
    <row r="42" spans="1:4" x14ac:dyDescent="0.25">
      <c r="A42" s="11" t="s">
        <v>32</v>
      </c>
      <c r="B42" s="10"/>
      <c r="C42" s="10"/>
      <c r="D42" s="10"/>
    </row>
    <row r="43" spans="1:4" x14ac:dyDescent="0.25">
      <c r="A43" s="11" t="s">
        <v>30</v>
      </c>
      <c r="B43" s="10"/>
      <c r="C43" s="10"/>
      <c r="D43" s="10"/>
    </row>
  </sheetData>
  <mergeCells count="9">
    <mergeCell ref="A1:D1"/>
    <mergeCell ref="A2:D2"/>
    <mergeCell ref="A3:D3"/>
    <mergeCell ref="A4:D4"/>
    <mergeCell ref="A39:B39"/>
    <mergeCell ref="A5:D5"/>
    <mergeCell ref="A6:D6"/>
    <mergeCell ref="A8:D8"/>
    <mergeCell ref="A22:D22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2021-12-15T05:43:01Z</cp:lastPrinted>
  <dcterms:created xsi:type="dcterms:W3CDTF">2016-02-08T11:51:34Z</dcterms:created>
  <dcterms:modified xsi:type="dcterms:W3CDTF">2022-05-13T04:14:00Z</dcterms:modified>
</cp:coreProperties>
</file>