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21" i="1" l="1"/>
  <c r="B21" i="1"/>
  <c r="D30" i="1" l="1"/>
  <c r="D25" i="1"/>
  <c r="D9" i="1" l="1"/>
  <c r="D11" i="1" l="1"/>
  <c r="D19" i="1"/>
  <c r="D29" i="1" l="1"/>
  <c r="D26" i="1" l="1"/>
  <c r="D14" i="1"/>
  <c r="D16" i="1"/>
  <c r="C35" i="1" l="1"/>
  <c r="B35" i="1"/>
  <c r="D23" i="1" l="1"/>
  <c r="D27" i="1"/>
  <c r="D28" i="1"/>
  <c r="D31" i="1"/>
  <c r="D32" i="1"/>
  <c r="D33" i="1"/>
  <c r="D34" i="1"/>
  <c r="D24" i="1"/>
  <c r="D10" i="1"/>
  <c r="D12" i="1"/>
  <c r="D13" i="1"/>
  <c r="D20" i="1"/>
  <c r="D35" i="1" l="1"/>
  <c r="D21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<sst xmlns="http://schemas.openxmlformats.org/spreadsheetml/2006/main" count="43" uniqueCount="43">
  <si>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</si>
  <si>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</si>
  <si>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</si>
  <si>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</si>
  <si>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</si>
  <si>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</si>
  <si>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</si>
  <si>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</si>
  <si>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</si>
  <si>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</si>
  <si>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</si>
  <si>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</si>
  <si>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</si>
  <si>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</si>
  <si>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</si>
  <si>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</si>
  <si>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</si>
  <si>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</si>
  <si>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</si>
  <si>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</si>
  <si>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</si>
  <si>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</si>
  <si>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</si>
  <si>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</si>
  <si>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</si>
  <si>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</si>
  <si>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</si>
  <si>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</si>
  <si>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</si>
  <si>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</si>
  <si>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</si>
  <si>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</si>
  <si>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</si>
  <si>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</si>
  <si>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</si>
  <si>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</si>
  <si>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Обеспечение проведения выборов и референдумов</t>
  </si>
  <si>
    <t>Жилищное хозяйство</t>
  </si>
  <si>
    <t>ДОХОДЫ ОТ ОКАЗАНИЯ ПЛАТНЫХ УСЛУГ И КОМПЕНСАЦИИ ЗАТРАТ ГОСУДАРСТВА</t>
  </si>
  <si>
    <t>ШТРАФЫ, САНКЦИИ, ВОЗМЕЩЕНИЕ УЩЕРБА</t>
  </si>
  <si>
    <t>Глава сельского поселения</t>
  </si>
  <si>
    <t>Исп. Шаяхметова Г.М.</t>
  </si>
  <si>
    <t>на 01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</si>
</sst>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8" workbookViewId="0">
      <selection activeCell="C36" sqref="C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32</v>
      </c>
      <c r="B3" s="21"/>
      <c r="C3" s="21"/>
      <c r="D3" s="21"/>
      <c r="E3" s="2"/>
    </row>
    <row r="4" spans="1:5" x14ac:dyDescent="0.25">
      <c r="A4" s="20" t="s">
        <v>42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2703700</v>
      </c>
      <c r="C9" s="14">
        <v>739684.17</v>
      </c>
      <c r="D9" s="16">
        <f>C9/B9*100</f>
        <v>27.358219107149463</v>
      </c>
      <c r="E9" s="2"/>
    </row>
    <row r="10" spans="1:5" x14ac:dyDescent="0.25">
      <c r="A10" s="4" t="s">
        <v>20</v>
      </c>
      <c r="B10" s="14">
        <v>156000</v>
      </c>
      <c r="C10" s="14">
        <v>103661.67</v>
      </c>
      <c r="D10" s="16">
        <f t="shared" ref="D10:D21" si="0">C10/B10*100</f>
        <v>66.449788461538461</v>
      </c>
      <c r="E10" s="2"/>
    </row>
    <row r="11" spans="1:5" s="12" customFormat="1" x14ac:dyDescent="0.25">
      <c r="A11" s="4" t="s">
        <v>31</v>
      </c>
      <c r="B11" s="14">
        <v>600000</v>
      </c>
      <c r="C11" s="14">
        <v>418885.77</v>
      </c>
      <c r="D11" s="16">
        <f>C11/B11*100</f>
        <v>69.814295000000001</v>
      </c>
      <c r="E11" s="2"/>
    </row>
    <row r="12" spans="1:5" s="8" customFormat="1" x14ac:dyDescent="0.25">
      <c r="A12" s="9" t="s">
        <v>19</v>
      </c>
      <c r="B12" s="14">
        <v>511000</v>
      </c>
      <c r="C12" s="14">
        <v>36323.94</v>
      </c>
      <c r="D12" s="16">
        <f t="shared" si="0"/>
        <v>7.1084031311154607</v>
      </c>
      <c r="E12" s="2"/>
    </row>
    <row r="13" spans="1:5" x14ac:dyDescent="0.25">
      <c r="A13" s="4" t="s">
        <v>21</v>
      </c>
      <c r="B13" s="14">
        <v>1436700</v>
      </c>
      <c r="C13" s="14">
        <v>180812.79</v>
      </c>
      <c r="D13" s="16">
        <f t="shared" si="0"/>
        <v>12.585285028189602</v>
      </c>
      <c r="E13" s="2"/>
    </row>
    <row r="14" spans="1:5" x14ac:dyDescent="0.25">
      <c r="A14" s="4" t="s">
        <v>9</v>
      </c>
      <c r="B14" s="14">
        <v>20000</v>
      </c>
      <c r="C14" s="14">
        <v>5400</v>
      </c>
      <c r="D14" s="16">
        <f t="shared" si="0"/>
        <v>27</v>
      </c>
      <c r="E14" s="2"/>
    </row>
    <row r="15" spans="1:5" ht="36.75" customHeight="1" x14ac:dyDescent="0.25">
      <c r="A15" s="4" t="s">
        <v>10</v>
      </c>
      <c r="B15" s="14">
        <v>89000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34</v>
      </c>
      <c r="B16" s="14">
        <v>400000</v>
      </c>
      <c r="C16" s="14">
        <v>-24233.33</v>
      </c>
      <c r="D16" s="16">
        <f t="shared" si="0"/>
        <v>-6.0583325000000006</v>
      </c>
      <c r="E16" s="2"/>
    </row>
    <row r="17" spans="1:5" s="12" customFormat="1" ht="32.25" customHeight="1" x14ac:dyDescent="0.25">
      <c r="A17" s="4" t="s">
        <v>38</v>
      </c>
      <c r="B17" s="16">
        <v>0</v>
      </c>
      <c r="C17" s="16">
        <v>15983.71</v>
      </c>
      <c r="D17" s="16">
        <v>0</v>
      </c>
      <c r="E17" s="2"/>
    </row>
    <row r="18" spans="1:5" s="12" customFormat="1" ht="32.25" customHeight="1" x14ac:dyDescent="0.25">
      <c r="A18" s="4" t="s">
        <v>39</v>
      </c>
      <c r="B18" s="16">
        <v>0</v>
      </c>
      <c r="C18" s="16">
        <v>4000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1420</v>
      </c>
      <c r="D19" s="16">
        <f>C19/B19*100</f>
        <v>7.1</v>
      </c>
      <c r="E19" s="2"/>
    </row>
    <row r="20" spans="1:5" x14ac:dyDescent="0.25">
      <c r="A20" s="4" t="s">
        <v>12</v>
      </c>
      <c r="B20" s="14">
        <v>2874718</v>
      </c>
      <c r="C20" s="14">
        <v>2518606</v>
      </c>
      <c r="D20" s="16">
        <f t="shared" si="0"/>
        <v>87.612280578477609</v>
      </c>
      <c r="E20" s="2"/>
    </row>
    <row r="21" spans="1:5" x14ac:dyDescent="0.25">
      <c r="A21" s="3" t="s">
        <v>14</v>
      </c>
      <c r="B21" s="15">
        <f>SUM(B10:B20)</f>
        <v>6107418</v>
      </c>
      <c r="C21" s="15">
        <f>SUM(C10:C20)</f>
        <v>3260860.55</v>
      </c>
      <c r="D21" s="16">
        <f t="shared" si="0"/>
        <v>53.391802395054668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831307</v>
      </c>
      <c r="C23" s="14">
        <v>571172.19999999995</v>
      </c>
      <c r="D23" s="16">
        <f>C23/B23*100</f>
        <v>68.707733725326506</v>
      </c>
    </row>
    <row r="24" spans="1:5" ht="33.75" x14ac:dyDescent="0.25">
      <c r="A24" s="13" t="s">
        <v>23</v>
      </c>
      <c r="B24" s="14">
        <v>2541793</v>
      </c>
      <c r="C24" s="14">
        <v>1369197.29</v>
      </c>
      <c r="D24" s="16">
        <f>C24/B24*100</f>
        <v>53.867379837775928</v>
      </c>
    </row>
    <row r="25" spans="1:5" s="12" customFormat="1" x14ac:dyDescent="0.25">
      <c r="A25" s="13" t="s">
        <v>36</v>
      </c>
      <c r="B25" s="14">
        <v>50005</v>
      </c>
      <c r="C25" s="14">
        <v>50005</v>
      </c>
      <c r="D25" s="16">
        <f>C25/B25*100</f>
        <v>100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414400</v>
      </c>
      <c r="C27" s="14">
        <v>207247.02</v>
      </c>
      <c r="D27" s="16">
        <f t="shared" ref="D27:D34" si="1">C27/B27*100</f>
        <v>50.011346525096521</v>
      </c>
    </row>
    <row r="28" spans="1:5" x14ac:dyDescent="0.25">
      <c r="A28" s="13" t="s">
        <v>26</v>
      </c>
      <c r="B28" s="14">
        <v>504400</v>
      </c>
      <c r="C28" s="14">
        <v>334848.39</v>
      </c>
      <c r="D28" s="16">
        <f t="shared" si="1"/>
        <v>66.385485725614586</v>
      </c>
    </row>
    <row r="29" spans="1:5" s="12" customFormat="1" x14ac:dyDescent="0.25">
      <c r="A29" s="13" t="s">
        <v>33</v>
      </c>
      <c r="B29" s="14">
        <v>100000</v>
      </c>
      <c r="C29" s="14">
        <v>6500</v>
      </c>
      <c r="D29" s="16">
        <f t="shared" si="1"/>
        <v>6.5</v>
      </c>
    </row>
    <row r="30" spans="1:5" s="12" customFormat="1" x14ac:dyDescent="0.25">
      <c r="A30" s="13" t="s">
        <v>37</v>
      </c>
      <c r="B30" s="14">
        <v>7188.02</v>
      </c>
      <c r="C30" s="14">
        <v>7188.02</v>
      </c>
      <c r="D30" s="16">
        <f t="shared" si="1"/>
        <v>100</v>
      </c>
    </row>
    <row r="31" spans="1:5" s="12" customFormat="1" x14ac:dyDescent="0.25">
      <c r="A31" s="13" t="s">
        <v>27</v>
      </c>
      <c r="B31" s="14">
        <v>177461.98</v>
      </c>
      <c r="C31" s="18">
        <v>40228.44</v>
      </c>
      <c r="D31" s="16">
        <f t="shared" si="1"/>
        <v>22.668765444857542</v>
      </c>
    </row>
    <row r="32" spans="1:5" x14ac:dyDescent="0.25">
      <c r="A32" s="13" t="s">
        <v>28</v>
      </c>
      <c r="B32" s="14">
        <v>821045</v>
      </c>
      <c r="C32" s="14">
        <v>324383.40000000002</v>
      </c>
      <c r="D32" s="16">
        <f t="shared" si="1"/>
        <v>39.508601842773544</v>
      </c>
    </row>
    <row r="33" spans="1:4" x14ac:dyDescent="0.25">
      <c r="A33" s="13" t="s">
        <v>29</v>
      </c>
      <c r="B33" s="14">
        <v>381818</v>
      </c>
      <c r="C33" s="14">
        <v>54547</v>
      </c>
      <c r="D33" s="16">
        <f t="shared" si="1"/>
        <v>14.286125850536118</v>
      </c>
    </row>
    <row r="34" spans="1:4" x14ac:dyDescent="0.25">
      <c r="A34" s="13" t="s">
        <v>15</v>
      </c>
      <c r="B34" s="14">
        <v>35000</v>
      </c>
      <c r="C34" s="14">
        <v>15700</v>
      </c>
      <c r="D34" s="16">
        <f t="shared" si="1"/>
        <v>44.857142857142854</v>
      </c>
    </row>
    <row r="35" spans="1:4" x14ac:dyDescent="0.25">
      <c r="A35" s="5" t="s">
        <v>17</v>
      </c>
      <c r="B35" s="15">
        <f>SUM(B23:B34)</f>
        <v>5867418</v>
      </c>
      <c r="C35" s="15">
        <f>SUM(C23:C34)</f>
        <v>2981016.76</v>
      </c>
      <c r="D35" s="17">
        <f>C35/B35*100</f>
        <v>50.806279014039902</v>
      </c>
    </row>
    <row r="36" spans="1:4" x14ac:dyDescent="0.25">
      <c r="A36" s="6" t="s">
        <v>18</v>
      </c>
      <c r="B36" s="7">
        <f>B21-B35</f>
        <v>240000</v>
      </c>
      <c r="C36" s="7">
        <f>C21-C35</f>
        <v>279843.79000000004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40</v>
      </c>
      <c r="B39" s="22"/>
      <c r="C39" s="10" t="s">
        <v>35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41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2021-12-15T05:43:01Z</cp:lastPrinted>
  <dcterms:created xsi:type="dcterms:W3CDTF">2016-02-08T11:51:34Z</dcterms:created>
  <dcterms:modified xsi:type="dcterms:W3CDTF">2022-09-14T12:13:05Z</dcterms:modified>
</cp:coreProperties>
</file>