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январь" sheetId="1" r:id="rId1"/>
  </sheets>
  <calcPr calcId="144525"/>
</workbook>
</file>

<file path=xl/calcChain.xml><?xml version="1.0" encoding="utf-8"?>
<calcChain xmlns="http://schemas.openxmlformats.org/spreadsheetml/2006/main">
  <c r="D9" i="1" l="1"/>
  <c r="D11" i="1" l="1"/>
  <c r="D17" i="1"/>
  <c r="D26" i="1" l="1"/>
  <c r="D23" i="1" l="1"/>
  <c r="D14" i="1"/>
  <c r="D16" i="1"/>
  <c r="C31" i="1" l="1"/>
  <c r="B31" i="1"/>
  <c r="D21" i="1" l="1"/>
  <c r="D24" i="1"/>
  <c r="D25" i="1"/>
  <c r="D27" i="1"/>
  <c r="D28" i="1"/>
  <c r="D29" i="1"/>
  <c r="D30" i="1"/>
  <c r="D22" i="1"/>
  <c r="D10" i="1"/>
  <c r="D12" i="1"/>
  <c r="D13" i="1"/>
  <c r="D18" i="1"/>
  <c r="C19" i="1"/>
  <c r="D31" i="1" l="1"/>
  <c r="B19" i="1"/>
  <c r="D19" i="1" s="1"/>
  <c r="C32" i="1"/>
  <c r="B32" i="1" l="1"/>
</calcChain>
</file>

<file path=xl/sharedStrings.xml><?xml version="1.0" encoding="utf-8"?>
<sst xmlns="http://schemas.openxmlformats.org/spreadsheetml/2006/main" count="37" uniqueCount="37">
  <si>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</si>
  <si>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</si>
  <si>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</si>
  <si>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</si>
  <si>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</si>
  <si>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</si>
  <si>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</si>
  <si>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</si>
  <si>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</si>
  <si>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</si>
  <si>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</si>
  <si>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</si>
  <si>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</si>
  <si>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</si>
  <si>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</si>
  <si>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</si>
  <si>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</si>
  <si>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</si>
  <si>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</si>
  <si>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</si>
  <si>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</si>
  <si>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</si>
  <si>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</si>
  <si>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</si>
  <si>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</si>
  <si>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</si>
  <si>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</si>
  <si>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</si>
  <si>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</si>
  <si>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</si>
  <si>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ЕДИНЫЙ СЕЛЬСКОХОЗЯЙСТВЕННЫЙ НАЛОГ</t>
  </si>
  <si>
    <t>Бюджет сельского поселения Зилаирский сельсовет муниципального района Баймакский район РБ</t>
  </si>
  <si>
    <t>Другие вопросы в области работ по землеустройству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</si>
  <si>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</si>
  <si>
    <t>Мусин И.Г.</t>
  </si>
  <si>
    <t>Глава сельского поселения</t>
  </si>
  <si>
    <t>за 5 месяц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</si>
</sst>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I14" sqref="I1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31</v>
      </c>
      <c r="B3" s="21"/>
      <c r="C3" s="21"/>
      <c r="D3" s="21"/>
      <c r="E3" s="2"/>
    </row>
    <row r="4" spans="1:5" x14ac:dyDescent="0.25">
      <c r="A4" s="20" t="s">
        <v>36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2319900</v>
      </c>
      <c r="C9" s="14">
        <v>548128.43000000005</v>
      </c>
      <c r="D9" s="16">
        <f>C9/B9*100</f>
        <v>23.627243846717533</v>
      </c>
      <c r="E9" s="2"/>
    </row>
    <row r="10" spans="1:5" x14ac:dyDescent="0.25">
      <c r="A10" s="4" t="s">
        <v>20</v>
      </c>
      <c r="B10" s="14">
        <v>182300</v>
      </c>
      <c r="C10" s="14">
        <v>34451.279999999999</v>
      </c>
      <c r="D10" s="16">
        <f t="shared" ref="D10:D19" si="0">C10/B10*100</f>
        <v>18.898123971475588</v>
      </c>
      <c r="E10" s="2"/>
    </row>
    <row r="11" spans="1:5" s="12" customFormat="1" x14ac:dyDescent="0.25">
      <c r="A11" s="4" t="s">
        <v>30</v>
      </c>
      <c r="B11" s="14"/>
      <c r="C11" s="14">
        <v>0</v>
      </c>
      <c r="D11" s="16" t="e">
        <f>C11/B11*100</f>
        <v>#DIV/0!</v>
      </c>
      <c r="E11" s="2"/>
    </row>
    <row r="12" spans="1:5" s="8" customFormat="1" x14ac:dyDescent="0.25">
      <c r="A12" s="9" t="s">
        <v>19</v>
      </c>
      <c r="B12" s="14">
        <v>2137600</v>
      </c>
      <c r="C12" s="14">
        <v>216575.98</v>
      </c>
      <c r="D12" s="16">
        <f t="shared" si="0"/>
        <v>10.131735591317366</v>
      </c>
      <c r="E12" s="2"/>
    </row>
    <row r="13" spans="1:5" x14ac:dyDescent="0.25">
      <c r="A13" s="4" t="s">
        <v>21</v>
      </c>
      <c r="B13" s="14">
        <v>1801300</v>
      </c>
      <c r="C13" s="14">
        <v>256984.48</v>
      </c>
      <c r="D13" s="16">
        <f t="shared" si="0"/>
        <v>14.26661189141176</v>
      </c>
      <c r="E13" s="2"/>
    </row>
    <row r="14" spans="1:5" x14ac:dyDescent="0.25">
      <c r="A14" s="4" t="s">
        <v>9</v>
      </c>
      <c r="B14" s="14">
        <v>20000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10</v>
      </c>
      <c r="B15" s="14">
        <v>5000</v>
      </c>
      <c r="C15" s="14">
        <v>0</v>
      </c>
      <c r="D15" s="16">
        <v>0</v>
      </c>
      <c r="E15" s="2"/>
    </row>
    <row r="16" spans="1:5" s="12" customFormat="1" ht="52.5" customHeight="1" x14ac:dyDescent="0.25">
      <c r="A16" s="4" t="s">
        <v>33</v>
      </c>
      <c r="B16" s="14"/>
      <c r="C16" s="14">
        <v>0</v>
      </c>
      <c r="D16" s="16" t="e">
        <f t="shared" si="0"/>
        <v>#DIV/0!</v>
      </c>
      <c r="E16" s="2"/>
    </row>
    <row r="17" spans="1:5" x14ac:dyDescent="0.25">
      <c r="A17" s="4" t="s">
        <v>11</v>
      </c>
      <c r="B17" s="18">
        <v>20000</v>
      </c>
      <c r="C17" s="14">
        <v>0</v>
      </c>
      <c r="D17" s="16">
        <f>C17/B17*100</f>
        <v>0</v>
      </c>
      <c r="E17" s="2"/>
    </row>
    <row r="18" spans="1:5" x14ac:dyDescent="0.25">
      <c r="A18" s="4" t="s">
        <v>12</v>
      </c>
      <c r="B18" s="14">
        <v>3014200</v>
      </c>
      <c r="C18" s="14">
        <v>2010937</v>
      </c>
      <c r="D18" s="16">
        <f t="shared" si="0"/>
        <v>66.715446884745532</v>
      </c>
      <c r="E18" s="2"/>
    </row>
    <row r="19" spans="1:5" x14ac:dyDescent="0.25">
      <c r="A19" s="3" t="s">
        <v>14</v>
      </c>
      <c r="B19" s="15">
        <f>B9+B18</f>
        <v>5334100</v>
      </c>
      <c r="C19" s="15">
        <f>C9+C18</f>
        <v>2559065.4300000002</v>
      </c>
      <c r="D19" s="16">
        <f t="shared" si="0"/>
        <v>47.975580322828598</v>
      </c>
      <c r="E19" s="2"/>
    </row>
    <row r="20" spans="1:5" x14ac:dyDescent="0.25">
      <c r="A20" s="28" t="s">
        <v>16</v>
      </c>
      <c r="B20" s="28"/>
      <c r="C20" s="28"/>
      <c r="D20" s="28"/>
      <c r="E20" s="2"/>
    </row>
    <row r="21" spans="1:5" ht="22.5" x14ac:dyDescent="0.25">
      <c r="A21" s="13" t="s">
        <v>22</v>
      </c>
      <c r="B21" s="16">
        <v>1045512</v>
      </c>
      <c r="C21" s="14">
        <v>389954.31</v>
      </c>
      <c r="D21" s="16">
        <f>C21/B21*100</f>
        <v>37.297927713885635</v>
      </c>
    </row>
    <row r="22" spans="1:5" ht="33.75" x14ac:dyDescent="0.25">
      <c r="A22" s="13" t="s">
        <v>23</v>
      </c>
      <c r="B22" s="14">
        <v>2650188</v>
      </c>
      <c r="C22" s="14">
        <v>997575.02</v>
      </c>
      <c r="D22" s="16">
        <f>C22/B22*100</f>
        <v>37.641669949452641</v>
      </c>
    </row>
    <row r="23" spans="1:5" x14ac:dyDescent="0.25">
      <c r="A23" s="13" t="s">
        <v>24</v>
      </c>
      <c r="B23" s="14">
        <v>3000</v>
      </c>
      <c r="C23" s="14">
        <v>0</v>
      </c>
      <c r="D23" s="16">
        <f>C23/B23*100</f>
        <v>0</v>
      </c>
    </row>
    <row r="24" spans="1:5" x14ac:dyDescent="0.25">
      <c r="A24" s="13" t="s">
        <v>25</v>
      </c>
      <c r="B24" s="14">
        <v>520200</v>
      </c>
      <c r="C24" s="14">
        <v>114967.66</v>
      </c>
      <c r="D24" s="16">
        <f t="shared" ref="D24:D30" si="1">C24/B24*100</f>
        <v>22.100665128796617</v>
      </c>
    </row>
    <row r="25" spans="1:5" x14ac:dyDescent="0.25">
      <c r="A25" s="13" t="s">
        <v>26</v>
      </c>
      <c r="B25" s="14">
        <v>616500</v>
      </c>
      <c r="C25" s="14">
        <v>383300</v>
      </c>
      <c r="D25" s="16">
        <f t="shared" si="1"/>
        <v>62.173560421735608</v>
      </c>
    </row>
    <row r="26" spans="1:5" s="12" customFormat="1" x14ac:dyDescent="0.25">
      <c r="A26" s="13" t="s">
        <v>32</v>
      </c>
      <c r="B26" s="14"/>
      <c r="C26" s="14">
        <v>0</v>
      </c>
      <c r="D26" s="16" t="e">
        <f t="shared" si="1"/>
        <v>#DIV/0!</v>
      </c>
    </row>
    <row r="27" spans="1:5" s="12" customFormat="1" x14ac:dyDescent="0.25">
      <c r="A27" s="13" t="s">
        <v>27</v>
      </c>
      <c r="B27" s="14">
        <v>107210</v>
      </c>
      <c r="C27" s="18">
        <v>107201</v>
      </c>
      <c r="D27" s="16">
        <f t="shared" si="1"/>
        <v>99.991605260703295</v>
      </c>
    </row>
    <row r="28" spans="1:5" x14ac:dyDescent="0.25">
      <c r="A28" s="13" t="s">
        <v>28</v>
      </c>
      <c r="B28" s="14">
        <v>925700</v>
      </c>
      <c r="C28" s="14">
        <v>209997.88</v>
      </c>
      <c r="D28" s="16">
        <f t="shared" si="1"/>
        <v>22.685306254726154</v>
      </c>
    </row>
    <row r="29" spans="1:5" x14ac:dyDescent="0.25">
      <c r="A29" s="13" t="s">
        <v>29</v>
      </c>
      <c r="B29" s="14"/>
      <c r="C29" s="14">
        <v>0</v>
      </c>
      <c r="D29" s="16" t="e">
        <f t="shared" si="1"/>
        <v>#DIV/0!</v>
      </c>
    </row>
    <row r="30" spans="1:5" x14ac:dyDescent="0.25">
      <c r="A30" s="13" t="s">
        <v>15</v>
      </c>
      <c r="B30" s="14"/>
      <c r="C30" s="14">
        <v>0</v>
      </c>
      <c r="D30" s="16" t="e">
        <f t="shared" si="1"/>
        <v>#DIV/0!</v>
      </c>
    </row>
    <row r="31" spans="1:5" x14ac:dyDescent="0.25">
      <c r="A31" s="5" t="s">
        <v>17</v>
      </c>
      <c r="B31" s="15">
        <f>SUM(B21:B30)</f>
        <v>5868310</v>
      </c>
      <c r="C31" s="15">
        <f>SUM(C21:C30)</f>
        <v>2202995.87</v>
      </c>
      <c r="D31" s="17">
        <f>C31/B31*100</f>
        <v>37.540550345840629</v>
      </c>
    </row>
    <row r="32" spans="1:5" x14ac:dyDescent="0.25">
      <c r="A32" s="6" t="s">
        <v>18</v>
      </c>
      <c r="B32" s="7">
        <f>B19-B31</f>
        <v>-534210</v>
      </c>
      <c r="C32" s="7">
        <f>C19-C31</f>
        <v>356069.56000000006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35</v>
      </c>
      <c r="B35" s="22"/>
      <c r="C35" s="10" t="s">
        <v>34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20:D20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2023-05-11T10:30:54Z</cp:lastPrinted>
  <dcterms:created xsi:type="dcterms:W3CDTF">2016-02-08T11:51:34Z</dcterms:created>
  <dcterms:modified xsi:type="dcterms:W3CDTF">2023-06-09T11:19:55Z</dcterms:modified>
</cp:coreProperties>
</file>